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<sst xmlns="http://schemas.openxmlformats.org/spreadsheetml/2006/main" count="58" uniqueCount="25">
  <si>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Д</t>
  </si>
  <si>
    <t>О</t>
  </si>
  <si>
    <t>Р</t>
  </si>
  <si>
    <t>x10</t>
  </si>
  <si>
    <t>x8</t>
  </si>
  <si>
    <t>x7</t>
  </si>
  <si>
    <t>Лицей10</t>
  </si>
  <si>
    <t>Лицей11</t>
  </si>
  <si>
    <t>Гимназия29</t>
  </si>
  <si>
    <t>Сумма</t>
  </si>
  <si>
    <t>Место</t>
  </si>
  <si>
    <t>Яркие Волны</t>
  </si>
  <si>
    <t>Запотев-шее Стекло</t>
  </si>
  <si>
    <t>Разреза-ние Воздуха</t>
  </si>
  <si>
    <t>Неофициальный протокол финала РТЮФ'12</t>
  </si>
  <si>
    <t>Минск, 05.03.2012</t>
  </si>
  <si>
    <t>Лучший ДОР</t>
  </si>
  <si>
    <t>Средний ДОР</t>
  </si>
  <si>
    <t>Худший ДОР</t>
  </si>
  <si>
    <t>Лучшая сумма</t>
  </si>
  <si>
    <t>Средняя сумма</t>
  </si>
  <si>
    <t>Худшая сумма</t>
  </si>
  <si>
    <t>Лучшее действие в дейстивии</t>
  </si>
  <si>
    <t>Среднее действие в дейстивии</t>
  </si>
  <si>
    <t>Худшее действие в дейстивии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</si>
</sst>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">
    <font>
      <sz val="10"/>
      <name val="Arial Cyr"/>
      <family val="0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8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29"/>
  <sheetViews>
    <sheetView tabSelected="1" workbookViewId="0" topLeftCell="A1">
      <selection activeCell="AI23" sqref="AI23"/>
    </sheetView>
  </sheetViews>
  <sheetFormatPr defaultColWidth="9.00390625" defaultRowHeight="12.75"/>
  <cols>
    <col min="2" max="2" width="12.875" style="0" customWidth="1"/>
    <col min="3" max="3" width="3.75390625" style="0" customWidth="1"/>
    <col min="4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8" width="5.75390625" style="0" customWidth="1"/>
    <col min="13" max="13" width="3.75390625" style="0" customWidth="1"/>
    <col min="14" max="14" width="11.625" style="0" customWidth="1"/>
    <col min="15" max="36" width="3.75390625" style="0" customWidth="1"/>
  </cols>
  <sheetData>
    <row r="3" spans="2:10" ht="12.75">
      <c r="B3" s="12" t="s">
        <v>14</v>
      </c>
      <c r="C3" s="12"/>
      <c r="D3" s="12"/>
      <c r="E3" s="12"/>
      <c r="F3" s="12"/>
      <c r="G3" s="12"/>
      <c r="H3" s="12"/>
      <c r="I3" s="12"/>
      <c r="J3" s="12"/>
    </row>
    <row r="4" spans="2:10" ht="12.75">
      <c r="B4" s="12" t="s">
        <v>15</v>
      </c>
      <c r="C4" s="12"/>
      <c r="D4" s="12"/>
      <c r="E4" s="12"/>
      <c r="F4" s="12"/>
      <c r="G4" s="12"/>
      <c r="H4" s="12"/>
      <c r="I4" s="12"/>
      <c r="J4" s="12"/>
    </row>
    <row r="8" spans="3:11" ht="12.75">
      <c r="C8" s="12">
        <v>1</v>
      </c>
      <c r="D8" s="12"/>
      <c r="E8" s="12">
        <v>2</v>
      </c>
      <c r="F8" s="12"/>
      <c r="G8" s="12">
        <v>3</v>
      </c>
      <c r="H8" s="12"/>
      <c r="I8" s="2" t="s">
        <v>9</v>
      </c>
      <c r="J8" s="2" t="s">
        <v>10</v>
      </c>
      <c r="K8" s="2"/>
    </row>
    <row r="9" spans="2:38" ht="12.75">
      <c r="B9" t="s">
        <v>6</v>
      </c>
      <c r="C9" t="s">
        <v>0</v>
      </c>
      <c r="D9" s="1">
        <f>AL9</f>
        <v>27.150000000000002</v>
      </c>
      <c r="E9" t="s">
        <v>2</v>
      </c>
      <c r="F9" s="1">
        <f>AL15</f>
        <v>9.3</v>
      </c>
      <c r="G9" t="s">
        <v>1</v>
      </c>
      <c r="H9" s="1">
        <f>AL18</f>
        <v>17.68421052631579</v>
      </c>
      <c r="I9" s="1">
        <f>D9+F9+H9</f>
        <v>54.1342105263158</v>
      </c>
      <c r="J9" s="3">
        <v>1</v>
      </c>
      <c r="K9" s="3"/>
      <c r="L9" s="11" t="s">
        <v>12</v>
      </c>
      <c r="M9" t="s">
        <v>0</v>
      </c>
      <c r="N9" t="str">
        <f>B9</f>
        <v>Лицей10</v>
      </c>
      <c r="O9" t="s">
        <v>3</v>
      </c>
      <c r="P9" t="s">
        <v>4</v>
      </c>
      <c r="Q9">
        <v>8</v>
      </c>
      <c r="R9">
        <v>8</v>
      </c>
      <c r="S9">
        <v>10</v>
      </c>
      <c r="T9">
        <v>9</v>
      </c>
      <c r="U9">
        <v>10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10</v>
      </c>
      <c r="AC9">
        <v>8</v>
      </c>
      <c r="AD9">
        <v>8</v>
      </c>
      <c r="AE9">
        <v>8</v>
      </c>
      <c r="AF9">
        <v>9</v>
      </c>
      <c r="AG9">
        <v>9</v>
      </c>
      <c r="AH9">
        <v>10</v>
      </c>
      <c r="AI9">
        <v>10</v>
      </c>
      <c r="AJ9">
        <v>10</v>
      </c>
      <c r="AK9" s="1">
        <f>AVERAGE(O9:AJ9)</f>
        <v>9.05</v>
      </c>
      <c r="AL9" s="1">
        <f>AK9*3</f>
        <v>27.150000000000002</v>
      </c>
    </row>
    <row r="10" spans="2:38" ht="12.75">
      <c r="B10" t="s">
        <v>7</v>
      </c>
      <c r="C10" t="s">
        <v>1</v>
      </c>
      <c r="D10" s="1">
        <f>AL10</f>
        <v>17.5</v>
      </c>
      <c r="E10" t="s">
        <v>0</v>
      </c>
      <c r="F10" s="1">
        <f>AL13</f>
        <v>27.599999999999998</v>
      </c>
      <c r="G10" t="s">
        <v>2</v>
      </c>
      <c r="H10" s="1">
        <f>AL19</f>
        <v>8.947368421052632</v>
      </c>
      <c r="I10" s="1">
        <f>D10+F10+H10</f>
        <v>54.047368421052624</v>
      </c>
      <c r="J10" s="3">
        <v>2</v>
      </c>
      <c r="K10" s="3"/>
      <c r="L10" s="11"/>
      <c r="M10" t="s">
        <v>1</v>
      </c>
      <c r="N10" t="str">
        <f>B10</f>
        <v>Лицей11</v>
      </c>
      <c r="O10">
        <v>9</v>
      </c>
      <c r="P10">
        <v>8</v>
      </c>
      <c r="Q10">
        <v>8</v>
      </c>
      <c r="R10">
        <v>9</v>
      </c>
      <c r="S10">
        <v>9</v>
      </c>
      <c r="T10">
        <v>9</v>
      </c>
      <c r="U10" t="s">
        <v>3</v>
      </c>
      <c r="V10">
        <v>10</v>
      </c>
      <c r="W10">
        <v>10</v>
      </c>
      <c r="X10">
        <v>8</v>
      </c>
      <c r="Y10">
        <v>9</v>
      </c>
      <c r="Z10">
        <v>9</v>
      </c>
      <c r="AA10">
        <v>9</v>
      </c>
      <c r="AB10">
        <v>9</v>
      </c>
      <c r="AC10">
        <v>8</v>
      </c>
      <c r="AD10" t="s">
        <v>5</v>
      </c>
      <c r="AE10" s="5">
        <v>7</v>
      </c>
      <c r="AF10">
        <v>8</v>
      </c>
      <c r="AG10">
        <v>8</v>
      </c>
      <c r="AH10">
        <v>10</v>
      </c>
      <c r="AI10">
        <v>9</v>
      </c>
      <c r="AJ10">
        <v>9</v>
      </c>
      <c r="AK10" s="1">
        <f aca="true" t="shared" si="0" ref="AK10:AK19">AVERAGE(O10:AJ10)</f>
        <v>8.75</v>
      </c>
      <c r="AL10" s="1">
        <f>AK10*2</f>
        <v>17.5</v>
      </c>
    </row>
    <row r="11" spans="2:38" ht="12.75">
      <c r="B11" t="s">
        <v>8</v>
      </c>
      <c r="C11" t="s">
        <v>2</v>
      </c>
      <c r="D11" s="1">
        <f>AL11</f>
        <v>8.35</v>
      </c>
      <c r="E11" t="s">
        <v>1</v>
      </c>
      <c r="F11" s="1">
        <f>AL14</f>
        <v>17.8</v>
      </c>
      <c r="G11" t="s">
        <v>0</v>
      </c>
      <c r="H11" s="1">
        <f>AL17</f>
        <v>26.68421052631579</v>
      </c>
      <c r="I11" s="1">
        <f>D11+F11+H11</f>
        <v>52.834210526315786</v>
      </c>
      <c r="J11" s="3">
        <v>3</v>
      </c>
      <c r="K11" s="3"/>
      <c r="L11" s="11"/>
      <c r="M11" t="s">
        <v>2</v>
      </c>
      <c r="N11" t="str">
        <f>B11</f>
        <v>Гимназия29</v>
      </c>
      <c r="O11">
        <v>8</v>
      </c>
      <c r="P11">
        <v>8</v>
      </c>
      <c r="Q11">
        <v>8</v>
      </c>
      <c r="R11">
        <v>9</v>
      </c>
      <c r="S11">
        <v>8</v>
      </c>
      <c r="T11">
        <v>9</v>
      </c>
      <c r="U11">
        <v>9</v>
      </c>
      <c r="V11">
        <v>9</v>
      </c>
      <c r="W11">
        <v>9</v>
      </c>
      <c r="X11">
        <v>8</v>
      </c>
      <c r="Y11">
        <v>8</v>
      </c>
      <c r="Z11">
        <v>9</v>
      </c>
      <c r="AA11">
        <v>9</v>
      </c>
      <c r="AB11">
        <v>8</v>
      </c>
      <c r="AC11">
        <v>8</v>
      </c>
      <c r="AD11">
        <v>8</v>
      </c>
      <c r="AE11" t="s">
        <v>5</v>
      </c>
      <c r="AF11">
        <v>8</v>
      </c>
      <c r="AG11" s="6">
        <v>7</v>
      </c>
      <c r="AH11" t="s">
        <v>3</v>
      </c>
      <c r="AI11">
        <v>9</v>
      </c>
      <c r="AJ11">
        <v>8</v>
      </c>
      <c r="AK11" s="1">
        <f t="shared" si="0"/>
        <v>8.35</v>
      </c>
      <c r="AL11" s="1">
        <f>AK11*1</f>
        <v>8.35</v>
      </c>
    </row>
    <row r="12" spans="12:38" ht="12.75">
      <c r="L12" s="4"/>
      <c r="AK12" s="1"/>
      <c r="AL12" s="1"/>
    </row>
    <row r="13" spans="12:38" ht="12.75">
      <c r="L13" s="11" t="s">
        <v>11</v>
      </c>
      <c r="M13" t="s">
        <v>0</v>
      </c>
      <c r="N13" t="str">
        <f>B10</f>
        <v>Лицей11</v>
      </c>
      <c r="O13" t="s">
        <v>3</v>
      </c>
      <c r="P13">
        <v>9</v>
      </c>
      <c r="Q13">
        <v>9</v>
      </c>
      <c r="R13">
        <v>9</v>
      </c>
      <c r="S13">
        <v>10</v>
      </c>
      <c r="T13">
        <v>10</v>
      </c>
      <c r="U13">
        <v>9</v>
      </c>
      <c r="V13">
        <v>9</v>
      </c>
      <c r="W13">
        <v>10</v>
      </c>
      <c r="X13">
        <v>9</v>
      </c>
      <c r="Y13">
        <v>9</v>
      </c>
      <c r="Z13">
        <v>9</v>
      </c>
      <c r="AA13">
        <v>9</v>
      </c>
      <c r="AB13">
        <v>10</v>
      </c>
      <c r="AC13">
        <v>9</v>
      </c>
      <c r="AD13">
        <v>9</v>
      </c>
      <c r="AE13" t="s">
        <v>4</v>
      </c>
      <c r="AF13">
        <v>8</v>
      </c>
      <c r="AG13">
        <v>9</v>
      </c>
      <c r="AH13">
        <v>10</v>
      </c>
      <c r="AI13">
        <v>9</v>
      </c>
      <c r="AJ13">
        <v>9</v>
      </c>
      <c r="AK13" s="1">
        <f t="shared" si="0"/>
        <v>9.2</v>
      </c>
      <c r="AL13" s="1">
        <f>AK13*3</f>
        <v>27.599999999999998</v>
      </c>
    </row>
    <row r="14" spans="12:38" ht="12.75">
      <c r="L14" s="11"/>
      <c r="M14" t="s">
        <v>1</v>
      </c>
      <c r="N14" t="str">
        <f>B11</f>
        <v>Гимназия29</v>
      </c>
      <c r="O14">
        <v>9</v>
      </c>
      <c r="P14">
        <v>9</v>
      </c>
      <c r="Q14">
        <v>9</v>
      </c>
      <c r="R14" t="s">
        <v>4</v>
      </c>
      <c r="S14" t="s">
        <v>3</v>
      </c>
      <c r="T14">
        <v>10</v>
      </c>
      <c r="U14">
        <v>10</v>
      </c>
      <c r="V14">
        <v>10</v>
      </c>
      <c r="W14">
        <v>10</v>
      </c>
      <c r="X14">
        <v>9</v>
      </c>
      <c r="Y14">
        <v>9</v>
      </c>
      <c r="Z14">
        <v>9</v>
      </c>
      <c r="AA14">
        <v>9</v>
      </c>
      <c r="AB14">
        <v>8</v>
      </c>
      <c r="AC14">
        <v>8</v>
      </c>
      <c r="AD14">
        <v>9</v>
      </c>
      <c r="AE14">
        <v>8</v>
      </c>
      <c r="AF14">
        <v>8</v>
      </c>
      <c r="AG14">
        <v>8</v>
      </c>
      <c r="AH14">
        <v>9</v>
      </c>
      <c r="AI14">
        <v>9</v>
      </c>
      <c r="AJ14">
        <v>8</v>
      </c>
      <c r="AK14" s="1">
        <f t="shared" si="0"/>
        <v>8.9</v>
      </c>
      <c r="AL14" s="1">
        <f>AK14*2</f>
        <v>17.8</v>
      </c>
    </row>
    <row r="15" spans="3:38" ht="12.75">
      <c r="C15" s="8" t="s">
        <v>16</v>
      </c>
      <c r="D15" s="8"/>
      <c r="E15" s="8"/>
      <c r="F15" s="8"/>
      <c r="G15" s="8"/>
      <c r="H15" s="8"/>
      <c r="I15" s="13" t="s">
        <v>19</v>
      </c>
      <c r="J15" s="13"/>
      <c r="L15" s="11"/>
      <c r="M15" t="s">
        <v>2</v>
      </c>
      <c r="N15" t="str">
        <f>B9</f>
        <v>Лицей10</v>
      </c>
      <c r="O15">
        <v>10</v>
      </c>
      <c r="P15">
        <v>9</v>
      </c>
      <c r="Q15">
        <v>9</v>
      </c>
      <c r="R15">
        <v>9</v>
      </c>
      <c r="S15">
        <v>9</v>
      </c>
      <c r="T15">
        <v>9</v>
      </c>
      <c r="U15">
        <v>9</v>
      </c>
      <c r="V15">
        <v>9</v>
      </c>
      <c r="W15">
        <v>9</v>
      </c>
      <c r="X15" t="s">
        <v>4</v>
      </c>
      <c r="Y15" t="s">
        <v>3</v>
      </c>
      <c r="Z15">
        <v>10</v>
      </c>
      <c r="AA15">
        <v>10</v>
      </c>
      <c r="AB15">
        <v>10</v>
      </c>
      <c r="AC15">
        <v>10</v>
      </c>
      <c r="AD15">
        <v>8</v>
      </c>
      <c r="AE15">
        <v>9</v>
      </c>
      <c r="AF15">
        <v>9</v>
      </c>
      <c r="AG15">
        <v>9</v>
      </c>
      <c r="AH15">
        <v>9</v>
      </c>
      <c r="AI15">
        <v>10</v>
      </c>
      <c r="AJ15">
        <v>10</v>
      </c>
      <c r="AK15" s="1">
        <f t="shared" si="0"/>
        <v>9.3</v>
      </c>
      <c r="AL15" s="1">
        <f>AK15*1</f>
        <v>9.3</v>
      </c>
    </row>
    <row r="16" spans="3:38" ht="12.75">
      <c r="C16" s="9" t="s">
        <v>17</v>
      </c>
      <c r="D16" s="9"/>
      <c r="E16" s="9"/>
      <c r="F16" s="9"/>
      <c r="G16" s="9"/>
      <c r="H16" s="9"/>
      <c r="I16" s="14" t="s">
        <v>20</v>
      </c>
      <c r="J16" s="14"/>
      <c r="L16" s="4"/>
      <c r="AK16" s="1"/>
      <c r="AL16" s="1"/>
    </row>
    <row r="17" spans="3:38" ht="12.75">
      <c r="C17" s="10" t="s">
        <v>18</v>
      </c>
      <c r="D17" s="10"/>
      <c r="E17" s="10"/>
      <c r="F17" s="10"/>
      <c r="G17" s="10"/>
      <c r="H17" s="10"/>
      <c r="I17" s="15" t="s">
        <v>21</v>
      </c>
      <c r="J17" s="15"/>
      <c r="L17" s="11" t="s">
        <v>13</v>
      </c>
      <c r="M17" t="s">
        <v>0</v>
      </c>
      <c r="N17" t="str">
        <f>B11</f>
        <v>Гимназия29</v>
      </c>
      <c r="O17">
        <v>9</v>
      </c>
      <c r="P17">
        <v>9</v>
      </c>
      <c r="Q17">
        <v>8</v>
      </c>
      <c r="R17" t="s">
        <v>5</v>
      </c>
      <c r="S17">
        <v>9</v>
      </c>
      <c r="T17">
        <v>9</v>
      </c>
      <c r="U17">
        <v>9</v>
      </c>
      <c r="V17">
        <v>9</v>
      </c>
      <c r="W17">
        <v>9</v>
      </c>
      <c r="X17">
        <v>9</v>
      </c>
      <c r="Y17" t="s">
        <v>3</v>
      </c>
      <c r="Z17">
        <v>9</v>
      </c>
      <c r="AA17">
        <v>9</v>
      </c>
      <c r="AB17">
        <v>9</v>
      </c>
      <c r="AC17">
        <v>9</v>
      </c>
      <c r="AD17">
        <v>9</v>
      </c>
      <c r="AE17">
        <v>8</v>
      </c>
      <c r="AF17">
        <v>9</v>
      </c>
      <c r="AG17">
        <v>10</v>
      </c>
      <c r="AH17">
        <v>10</v>
      </c>
      <c r="AI17" s="5">
        <v>7</v>
      </c>
      <c r="AK17" s="1">
        <f t="shared" si="0"/>
        <v>8.894736842105264</v>
      </c>
      <c r="AL17" s="1">
        <f>AK17*3</f>
        <v>26.68421052631579</v>
      </c>
    </row>
    <row r="18" spans="12:38" ht="12.75">
      <c r="L18" s="11"/>
      <c r="M18" t="s">
        <v>1</v>
      </c>
      <c r="N18" t="str">
        <f>B9</f>
        <v>Лицей10</v>
      </c>
      <c r="O18">
        <v>9</v>
      </c>
      <c r="P18">
        <v>8</v>
      </c>
      <c r="Q18" t="s">
        <v>4</v>
      </c>
      <c r="R18">
        <v>8</v>
      </c>
      <c r="S18">
        <v>9</v>
      </c>
      <c r="T18">
        <v>8</v>
      </c>
      <c r="U18">
        <v>9</v>
      </c>
      <c r="V18">
        <v>8</v>
      </c>
      <c r="W18">
        <v>9</v>
      </c>
      <c r="X18" t="s">
        <v>3</v>
      </c>
      <c r="Y18">
        <v>9</v>
      </c>
      <c r="Z18">
        <v>10</v>
      </c>
      <c r="AA18">
        <v>10</v>
      </c>
      <c r="AB18">
        <v>10</v>
      </c>
      <c r="AC18">
        <v>8</v>
      </c>
      <c r="AD18">
        <v>8</v>
      </c>
      <c r="AE18">
        <v>9</v>
      </c>
      <c r="AF18">
        <v>10</v>
      </c>
      <c r="AG18">
        <v>9</v>
      </c>
      <c r="AH18">
        <v>9</v>
      </c>
      <c r="AI18">
        <v>8</v>
      </c>
      <c r="AK18" s="1">
        <f t="shared" si="0"/>
        <v>8.842105263157896</v>
      </c>
      <c r="AL18" s="1">
        <f>AK18*2</f>
        <v>17.68421052631579</v>
      </c>
    </row>
    <row r="19" spans="12:38" ht="12.75">
      <c r="L19" s="11"/>
      <c r="M19" t="s">
        <v>2</v>
      </c>
      <c r="N19" t="str">
        <f>B10</f>
        <v>Лицей11</v>
      </c>
      <c r="O19">
        <v>9</v>
      </c>
      <c r="P19">
        <v>9</v>
      </c>
      <c r="Q19" t="s">
        <v>4</v>
      </c>
      <c r="R19">
        <v>8</v>
      </c>
      <c r="S19">
        <v>9</v>
      </c>
      <c r="T19">
        <v>8</v>
      </c>
      <c r="U19">
        <v>9</v>
      </c>
      <c r="V19">
        <v>9</v>
      </c>
      <c r="W19">
        <v>9</v>
      </c>
      <c r="X19">
        <v>9</v>
      </c>
      <c r="Y19">
        <v>9</v>
      </c>
      <c r="Z19" t="s">
        <v>3</v>
      </c>
      <c r="AA19">
        <v>10</v>
      </c>
      <c r="AB19">
        <v>10</v>
      </c>
      <c r="AC19">
        <v>9</v>
      </c>
      <c r="AD19">
        <v>8</v>
      </c>
      <c r="AE19">
        <v>9</v>
      </c>
      <c r="AF19">
        <v>9</v>
      </c>
      <c r="AG19">
        <v>10</v>
      </c>
      <c r="AH19">
        <v>9</v>
      </c>
      <c r="AI19">
        <v>8</v>
      </c>
      <c r="AK19" s="1">
        <f t="shared" si="0"/>
        <v>8.947368421052632</v>
      </c>
      <c r="AL19" s="1">
        <f>AK19*1</f>
        <v>8.947368421052632</v>
      </c>
    </row>
    <row r="23" spans="38:43" ht="12.75">
      <c r="AL23" s="8" t="s">
        <v>16</v>
      </c>
      <c r="AM23" s="8"/>
      <c r="AN23" s="7"/>
      <c r="AO23" s="7"/>
      <c r="AP23" s="7"/>
      <c r="AQ23" s="7"/>
    </row>
    <row r="24" spans="38:43" ht="12.75">
      <c r="AL24" s="9" t="s">
        <v>17</v>
      </c>
      <c r="AM24" s="9"/>
      <c r="AN24" s="7"/>
      <c r="AO24" s="7"/>
      <c r="AP24" s="7"/>
      <c r="AQ24" s="7"/>
    </row>
    <row r="25" spans="38:43" ht="12.75">
      <c r="AL25" s="10" t="s">
        <v>18</v>
      </c>
      <c r="AM25" s="10"/>
      <c r="AN25" s="7"/>
      <c r="AO25" s="7"/>
      <c r="AP25" s="7"/>
      <c r="AQ25" s="7"/>
    </row>
    <row r="27" spans="37:39" ht="12.75">
      <c r="AK27" s="8" t="s">
        <v>22</v>
      </c>
      <c r="AL27" s="8"/>
      <c r="AM27" s="8"/>
    </row>
    <row r="28" spans="37:39" ht="12.75">
      <c r="AK28" s="9" t="s">
        <v>23</v>
      </c>
      <c r="AL28" s="9"/>
      <c r="AM28" s="9"/>
    </row>
    <row r="29" spans="37:39" ht="12.75">
      <c r="AK29" s="10" t="s">
        <v>24</v>
      </c>
      <c r="AL29" s="10"/>
      <c r="AM29" s="10"/>
    </row>
  </sheetData>
  <mergeCells count="20">
    <mergeCell ref="C8:D8"/>
    <mergeCell ref="E8:F8"/>
    <mergeCell ref="G8:H8"/>
    <mergeCell ref="L9:L11"/>
    <mergeCell ref="L13:L15"/>
    <mergeCell ref="L17:L19"/>
    <mergeCell ref="B3:J3"/>
    <mergeCell ref="B4:J4"/>
    <mergeCell ref="C15:H15"/>
    <mergeCell ref="C16:H16"/>
    <mergeCell ref="C17:H17"/>
    <mergeCell ref="I15:J15"/>
    <mergeCell ref="I16:J16"/>
    <mergeCell ref="I17:J17"/>
    <mergeCell ref="AK27:AM27"/>
    <mergeCell ref="AK28:AM28"/>
    <mergeCell ref="AK29:AM29"/>
    <mergeCell ref="AL23:AM23"/>
    <mergeCell ref="AL25:AM25"/>
    <mergeCell ref="AL24:AM24"/>
  </mergeCells>
  <conditionalFormatting sqref="O9:AJ19">
    <cfRule type="cellIs" priority="1" dxfId="0" operator="equal" stopIfTrue="1">
      <formula>10</formula>
    </cfRule>
    <cfRule type="cellIs" priority="2" dxfId="1" operator="equal" stopIfTrue="1">
      <formula>9</formula>
    </cfRule>
    <cfRule type="cellIs" priority="3" dxfId="2" operator="equal" stopIfTrue="1">
      <formula>8</formula>
    </cfRule>
  </conditionalFormatting>
  <conditionalFormatting sqref="I9:I11">
    <cfRule type="cellIs" priority="4" dxfId="0" operator="equal" stopIfTrue="1">
      <formula>MAX($I$9:$I$11)</formula>
    </cfRule>
    <cfRule type="cellIs" priority="5" dxfId="2" operator="equal" stopIfTrue="1">
      <formula>MIN($I$9:$I$11)</formula>
    </cfRule>
    <cfRule type="cellIs" priority="6" dxfId="1" operator="between" stopIfTrue="1">
      <formula>MIN($I$9:$I$11)</formula>
      <formula>MAX($I$9:$I$11)</formula>
    </cfRule>
  </conditionalFormatting>
  <conditionalFormatting sqref="D9 F10 H11">
    <cfRule type="cellIs" priority="7" dxfId="3" operator="equal" stopIfTrue="1">
      <formula>MAX($D$9,$F$10,$H$11)</formula>
    </cfRule>
    <cfRule type="cellIs" priority="8" dxfId="4" operator="equal" stopIfTrue="1">
      <formula>MIN($D$9,$F$10,$H$11)</formula>
    </cfRule>
    <cfRule type="cellIs" priority="9" dxfId="5" operator="between" stopIfTrue="1">
      <formula>MIN($D$9,$F$10,$H$11)</formula>
      <formula>MAX($D$9,$F$10,$H$11)</formula>
    </cfRule>
  </conditionalFormatting>
  <conditionalFormatting sqref="D10 F11 H9">
    <cfRule type="cellIs" priority="10" dxfId="3" operator="equal" stopIfTrue="1">
      <formula>MAX($D$10,$F$11,$H$9)</formula>
    </cfRule>
    <cfRule type="cellIs" priority="11" dxfId="4" operator="equal" stopIfTrue="1">
      <formula>MIN($D$10,$F$11,$H$9)</formula>
    </cfRule>
    <cfRule type="cellIs" priority="12" dxfId="5" operator="between" stopIfTrue="1">
      <formula>MIN($D$10,$F$11,$H$9)</formula>
      <formula>MAX($D$10,$F$11,$H$9)</formula>
    </cfRule>
  </conditionalFormatting>
  <conditionalFormatting sqref="D11 F9 H10">
    <cfRule type="cellIs" priority="13" dxfId="3" operator="equal" stopIfTrue="1">
      <formula>MAX($D$11,$F$9,$H$10)</formula>
    </cfRule>
    <cfRule type="cellIs" priority="14" dxfId="4" operator="equal" stopIfTrue="1">
      <formula>MIN($D$11,$F$9,$H$10)</formula>
    </cfRule>
    <cfRule type="cellIs" priority="15" dxfId="5" operator="between" stopIfTrue="1">
      <formula>MIN($D$11,$F$9,$H$10)</formula>
      <formula>MAX($D$11,$F$9,$H$10)</formula>
    </cfRule>
  </conditionalFormatting>
  <conditionalFormatting sqref="AL13 AL17 AL9">
    <cfRule type="cellIs" priority="16" dxfId="3" operator="equal" stopIfTrue="1">
      <formula>MAX($AL$9,$AL$13,$AL$17)</formula>
    </cfRule>
    <cfRule type="cellIs" priority="17" dxfId="4" operator="equal" stopIfTrue="1">
      <formula>MIN($AL$9,$AL$13,$AL$17)</formula>
    </cfRule>
    <cfRule type="cellIs" priority="18" dxfId="5" operator="between" stopIfTrue="1">
      <formula>MIN($AL$9,$AL$13,$AL$17)</formula>
      <formula>MAX($AL$9,$AL$13,$AL$17)</formula>
    </cfRule>
  </conditionalFormatting>
  <conditionalFormatting sqref="AL18 AL14 AL10">
    <cfRule type="cellIs" priority="19" dxfId="3" operator="equal" stopIfTrue="1">
      <formula>MAX($AL$10,$AL$14,$AL$18)</formula>
    </cfRule>
    <cfRule type="cellIs" priority="20" dxfId="4" operator="equal" stopIfTrue="1">
      <formula>MIN($AL$10,$AL$14,$AL$18)</formula>
    </cfRule>
    <cfRule type="cellIs" priority="21" dxfId="5" operator="between" stopIfTrue="1">
      <formula>MIN($AL$10,$AL$14,$AL$18)</formula>
      <formula>MAX($AL$10,$AL$14,$AL$18)</formula>
    </cfRule>
  </conditionalFormatting>
  <conditionalFormatting sqref="AL11 AL15 AL19">
    <cfRule type="cellIs" priority="22" dxfId="3" operator="equal" stopIfTrue="1">
      <formula>MAX($AL$11,$AL$15,$AL$19)</formula>
    </cfRule>
    <cfRule type="cellIs" priority="23" dxfId="4" operator="equal" stopIfTrue="1">
      <formula>MIN($AL$11,$AL$15,$AL$19)</formula>
    </cfRule>
    <cfRule type="cellIs" priority="24" dxfId="5" operator="between" stopIfTrue="1">
      <formula>MIN($AL$11,$AL$15,$AL$19)</formula>
      <formula>MAX($AL$11,$AL$15,$AL$19)</formula>
    </cfRule>
  </conditionalFormatting>
  <conditionalFormatting sqref="AK9:AK11">
    <cfRule type="cellIs" priority="25" dxfId="3" operator="equal" stopIfTrue="1">
      <formula>MAX($AK$9,$AK$10,$AK$11)</formula>
    </cfRule>
    <cfRule type="cellIs" priority="26" dxfId="4" operator="equal" stopIfTrue="1">
      <formula>MIN($AK$9,$AK$10,$AK$11)</formula>
    </cfRule>
    <cfRule type="cellIs" priority="27" dxfId="5" operator="between" stopIfTrue="1">
      <formula>MIN($AK$9,$AK$10,$AK$11)</formula>
      <formula>MAX($AK$9,$AK$10,$AK$11)</formula>
    </cfRule>
  </conditionalFormatting>
  <conditionalFormatting sqref="AK13:AK15">
    <cfRule type="cellIs" priority="28" dxfId="3" operator="equal" stopIfTrue="1">
      <formula>MAX($AK$13,$AK$14,$AK$15)</formula>
    </cfRule>
    <cfRule type="cellIs" priority="29" dxfId="4" operator="equal" stopIfTrue="1">
      <formula>MIN($AK$13,$AK$14,$AK$15)</formula>
    </cfRule>
    <cfRule type="cellIs" priority="30" dxfId="5" operator="between" stopIfTrue="1">
      <formula>MIN($AK$13,$AK$14,$AK$15)</formula>
      <formula>MAX($AK$13,$AK$14,$AK$15)</formula>
    </cfRule>
  </conditionalFormatting>
  <conditionalFormatting sqref="AK17:AK19">
    <cfRule type="cellIs" priority="31" dxfId="3" operator="equal" stopIfTrue="1">
      <formula>MAX($AK$17,$AK$18,$AK$19)</formula>
    </cfRule>
    <cfRule type="cellIs" priority="32" dxfId="4" operator="equal" stopIfTrue="1">
      <formula>MIN($AK$17,$AK$18,$AK$19)</formula>
    </cfRule>
    <cfRule type="cellIs" priority="33" dxfId="5" operator="between" stopIfTrue="1">
      <formula>MIN($AK$17,$AK$18,$AK$19)</formula>
      <formula>MAX($AK$17,$AK$18,$AK$19)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Egor</cp:lastModifiedBy>
  <cp:lastPrinted>2012-04-02T13:20:12Z</cp:lastPrinted>
  <dcterms:created xsi:type="dcterms:W3CDTF">2012-04-02T12:40:00Z</dcterms:created>
  <dcterms:modified xsi:type="dcterms:W3CDTF">2012-11-18T07:10:03Z</dcterms:modified>
  <cp:category/>
  <cp:version/>
  <cp:contentType/>
  <cp:contentStatus/>
</cp:coreProperties>
</file>